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AR7" i="5" l="1"/>
  <c r="K12" i="5"/>
  <c r="K13" i="5" s="1"/>
  <c r="J13" i="5" s="1"/>
  <c r="F12" i="5"/>
  <c r="L12" i="5" s="1"/>
  <c r="H12" i="5"/>
  <c r="O13" i="5"/>
  <c r="O12" i="5"/>
  <c r="M12" i="5"/>
  <c r="AF7" i="5"/>
  <c r="N12" i="5" l="1"/>
  <c r="J12" i="5"/>
  <c r="H13" i="5"/>
  <c r="M13" i="5" s="1"/>
  <c r="F13" i="5"/>
  <c r="L13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<sst xmlns="http://schemas.openxmlformats.org/spreadsheetml/2006/main" count="74" uniqueCount="33">
  <si>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</si>
  <si>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</si>
  <si>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</si>
  <si>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</si>
  <si>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</si>
  <si>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</si>
  <si>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</si>
  <si>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</si>
  <si>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</si>
  <si>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</si>
  <si>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</si>
  <si>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</si>
  <si>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</si>
  <si>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</si>
  <si>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</si>
  <si>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</si>
  <si>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</si>
  <si>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</si>
  <si>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</si>
  <si>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</si>
  <si>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</si>
  <si>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</si>
  <si>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</si>
  <si>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</si>
  <si>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Ossi Sonninen</t>
  </si>
  <si>
    <t>4.</t>
  </si>
  <si>
    <t>Lippo Pesis  2</t>
  </si>
  <si>
    <t>3.</t>
  </si>
  <si>
    <t>20.5.1999   Kajaani</t>
  </si>
  <si>
    <t>Lippo Pesis = Oulun Lippo Pesis  (2010)</t>
  </si>
  <si>
    <t>Lippo Juniorit = Oulun Lippo Juniorit  (2003),  kasvattajaseura</t>
  </si>
  <si>
    <t>6.</t>
  </si>
  <si>
    <t>Lippo Jun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</si>
</sst>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4.42578125" customWidth="1"/>
    <col min="27" max="31" width="5.42578125" customWidth="1"/>
    <col min="32" max="32" width="8.28515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8</v>
      </c>
      <c r="AB4" s="12">
        <v>0</v>
      </c>
      <c r="AC4" s="12">
        <v>2</v>
      </c>
      <c r="AD4" s="12">
        <v>0</v>
      </c>
      <c r="AE4" s="12">
        <v>8</v>
      </c>
      <c r="AF4" s="67">
        <v>0.25800000000000001</v>
      </c>
      <c r="AG4" s="68">
        <v>31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0.25</v>
      </c>
      <c r="AS4" s="69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7</v>
      </c>
      <c r="AB5" s="12">
        <v>0</v>
      </c>
      <c r="AC5" s="12">
        <v>7</v>
      </c>
      <c r="AD5" s="12">
        <v>6</v>
      </c>
      <c r="AE5" s="12">
        <v>21</v>
      </c>
      <c r="AF5" s="67">
        <v>0.48830000000000001</v>
      </c>
      <c r="AG5" s="68">
        <f>PRODUCT(AE5/AF5)</f>
        <v>43.006348556215443</v>
      </c>
      <c r="AH5" s="7"/>
      <c r="AI5" s="7"/>
      <c r="AJ5" s="7"/>
      <c r="AK5" s="7"/>
      <c r="AL5" s="10"/>
      <c r="AM5" s="1"/>
      <c r="AN5" s="1"/>
      <c r="AO5" s="1"/>
      <c r="AP5" s="1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31</v>
      </c>
      <c r="Z6" s="1" t="s">
        <v>32</v>
      </c>
      <c r="AA6" s="12">
        <v>15</v>
      </c>
      <c r="AB6" s="12">
        <v>0</v>
      </c>
      <c r="AC6" s="12">
        <v>3</v>
      </c>
      <c r="AD6" s="12">
        <v>12</v>
      </c>
      <c r="AE6" s="12">
        <v>46</v>
      </c>
      <c r="AF6" s="67">
        <v>0.60519999999999996</v>
      </c>
      <c r="AG6" s="19">
        <v>76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30</v>
      </c>
      <c r="AB7" s="36">
        <f>SUM(AB4:AB6)</f>
        <v>0</v>
      </c>
      <c r="AC7" s="36">
        <f>SUM(AC4:AC6)</f>
        <v>12</v>
      </c>
      <c r="AD7" s="36">
        <f>SUM(AD4:AD6)</f>
        <v>18</v>
      </c>
      <c r="AE7" s="36">
        <f>SUM(AE4:AE6)</f>
        <v>75</v>
      </c>
      <c r="AF7" s="37">
        <f>PRODUCT(AE7/AG7)</f>
        <v>0.49997883904155876</v>
      </c>
      <c r="AG7" s="21">
        <f>SUM(AG4:AG6)</f>
        <v>150.00634855621544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0.25</v>
      </c>
      <c r="AS7" s="39">
        <f>SUM(AS4:AS6)</f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29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0</v>
      </c>
      <c r="G12" s="47">
        <f>PRODUCT(AC7+AO7)</f>
        <v>12</v>
      </c>
      <c r="H12" s="47">
        <f>PRODUCT(AD7+AP7)</f>
        <v>18</v>
      </c>
      <c r="I12" s="47">
        <f>PRODUCT(AE7+AQ7)</f>
        <v>76</v>
      </c>
      <c r="J12" s="60">
        <f>PRODUCT(I12/K12)</f>
        <v>0.49348614984049477</v>
      </c>
      <c r="K12" s="10">
        <f>PRODUCT(AG7+AS7)</f>
        <v>154.00634855621544</v>
      </c>
      <c r="L12" s="53">
        <f>PRODUCT((F12+G12)/E12)</f>
        <v>0.38709677419354838</v>
      </c>
      <c r="M12" s="53">
        <f>PRODUCT(H12/E12)</f>
        <v>0.58064516129032262</v>
      </c>
      <c r="N12" s="53">
        <f>PRODUCT((F12+G12+H12)/E12)</f>
        <v>0.967741935483871</v>
      </c>
      <c r="O12" s="53">
        <f>PRODUCT(I12/E12)</f>
        <v>2.4516129032258065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18</v>
      </c>
      <c r="I13" s="47">
        <f t="shared" si="0"/>
        <v>76</v>
      </c>
      <c r="J13" s="60">
        <f>PRODUCT(I13/K13)</f>
        <v>0.49348614984049477</v>
      </c>
      <c r="K13" s="16">
        <f>SUM(K10:K12)</f>
        <v>154.00634855621544</v>
      </c>
      <c r="L13" s="53">
        <f>PRODUCT((F13+G13)/E13)</f>
        <v>0.38709677419354838</v>
      </c>
      <c r="M13" s="53">
        <f>PRODUCT(H13/E13)</f>
        <v>0.58064516129032262</v>
      </c>
      <c r="N13" s="53">
        <f>PRODUCT((F13+G13+H13)/E13)</f>
        <v>0.967741935483871</v>
      </c>
      <c r="O13" s="53">
        <f>PRODUCT(I13/E13)</f>
        <v>2.4516129032258065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P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2019-08-26T18:04:25Z</dcterms:modified>
</cp:coreProperties>
</file>